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720"/>
  </bookViews>
  <sheets>
    <sheet name="학과배정인원" sheetId="8" r:id="rId1"/>
  </sheets>
  <calcPr calcId="125725"/>
</workbook>
</file>

<file path=xl/calcChain.xml><?xml version="1.0" encoding="utf-8"?>
<calcChain xmlns="http://schemas.openxmlformats.org/spreadsheetml/2006/main">
  <c r="J34" i="8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5"/>
  <c r="G34"/>
  <c r="F3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5"/>
  <c r="D34" s="1"/>
  <c r="E34" l="1"/>
  <c r="C34"/>
</calcChain>
</file>

<file path=xl/sharedStrings.xml><?xml version="1.0" encoding="utf-8"?>
<sst xmlns="http://schemas.openxmlformats.org/spreadsheetml/2006/main" count="45" uniqueCount="44">
  <si>
    <t>간호과</t>
  </si>
  <si>
    <t>글로벌실용음악과</t>
  </si>
  <si>
    <t>기계자동차설비학부</t>
  </si>
  <si>
    <t>기계전자자동화과</t>
  </si>
  <si>
    <t>디자인·영상콘텐츠학부</t>
  </si>
  <si>
    <t>리모델링건축과</t>
  </si>
  <si>
    <t>병원행정과</t>
  </si>
  <si>
    <t>뷰티디자인학부</t>
  </si>
  <si>
    <t>사회복지과</t>
  </si>
  <si>
    <t>세무정보과</t>
  </si>
  <si>
    <t>소방안전관리과</t>
  </si>
  <si>
    <t>스포츠·경호보안학부</t>
  </si>
  <si>
    <t>식품영양조리학부</t>
  </si>
  <si>
    <t>아동보육과</t>
  </si>
  <si>
    <t>애완동물학부</t>
  </si>
  <si>
    <t>언어재활과</t>
  </si>
  <si>
    <t>유아교육과</t>
  </si>
  <si>
    <t>전자정보과</t>
  </si>
  <si>
    <t>제과제빵학부</t>
  </si>
  <si>
    <t>조리부사관과</t>
  </si>
  <si>
    <t>철도교통학부</t>
  </si>
  <si>
    <t>철도토목과</t>
  </si>
  <si>
    <t>컴퓨터정보과</t>
  </si>
  <si>
    <t>호텔관광과</t>
  </si>
  <si>
    <t>NO</t>
    <phoneticPr fontId="3" type="noConversion"/>
  </si>
  <si>
    <t>학과명</t>
    <phoneticPr fontId="3" type="noConversion"/>
  </si>
  <si>
    <t>계</t>
    <phoneticPr fontId="1" type="noConversion"/>
  </si>
  <si>
    <t>글로벌명품조리과</t>
    <phoneticPr fontId="3" type="noConversion"/>
  </si>
  <si>
    <t>글로벌제과제빵과</t>
    <phoneticPr fontId="3" type="noConversion"/>
  </si>
  <si>
    <t>글로벌호텔외식과</t>
    <phoneticPr fontId="3" type="noConversion"/>
  </si>
  <si>
    <t>외식조리과</t>
    <phoneticPr fontId="3" type="noConversion"/>
  </si>
  <si>
    <t>합계</t>
    <phoneticPr fontId="3" type="noConversion"/>
  </si>
  <si>
    <r>
      <t>샵마스터</t>
    </r>
    <r>
      <rPr>
        <b/>
        <sz val="13"/>
        <color indexed="8"/>
        <rFont val="맑은 고딕"/>
        <family val="2"/>
        <scheme val="minor"/>
      </rPr>
      <t>・</t>
    </r>
    <r>
      <rPr>
        <b/>
        <sz val="13"/>
        <color indexed="8"/>
        <rFont val="맑은 고딕"/>
        <family val="3"/>
        <charset val="129"/>
        <scheme val="minor"/>
      </rPr>
      <t>유통경영과</t>
    </r>
  </si>
  <si>
    <t>교외
산업체</t>
    <phoneticPr fontId="1" type="noConversion"/>
  </si>
  <si>
    <t>재학생수
(3월21일자)</t>
    <phoneticPr fontId="3" type="noConversion"/>
  </si>
  <si>
    <t>교무처(2016.03.29)</t>
    <phoneticPr fontId="1" type="noConversion"/>
  </si>
  <si>
    <t>유학생</t>
    <phoneticPr fontId="1" type="noConversion"/>
  </si>
  <si>
    <t xml:space="preserve">※ 근로장학생 배정 기준 :  당해연도 근로장학금 예산대비 주 20시간, 월 80시간 이내 근로를 조건으로 학과(부)별 정원내ㆍ외 
                                   재학생 수에 비례하여 배정 (단, 주 10시간, 월 40시간 이내 근로시 2배 수로 선발 가능)
※ 교외 산업체는 업체 대표 및 지도교수 추천에 의하여 선발                    </t>
    <phoneticPr fontId="1" type="noConversion"/>
  </si>
  <si>
    <t>125명 배정
(0.025)</t>
    <phoneticPr fontId="1" type="noConversion"/>
  </si>
  <si>
    <t>실습실</t>
    <phoneticPr fontId="1" type="noConversion"/>
  </si>
  <si>
    <t>행정부서(부속기관)</t>
    <phoneticPr fontId="1" type="noConversion"/>
  </si>
  <si>
    <t>100명 배정
(0.02)</t>
    <phoneticPr fontId="1" type="noConversion"/>
  </si>
  <si>
    <t>배정
인원</t>
    <phoneticPr fontId="1" type="noConversion"/>
  </si>
  <si>
    <t>2016학년도 1학기 학과(부)별 근로장학생 배정인원 현황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</si>
</sst>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3"/>
      <color indexed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indexed="8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right" vertical="center"/>
    </xf>
    <xf numFmtId="176" fontId="4" fillId="3" borderId="5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tabSelected="1" topLeftCell="B1" workbookViewId="0">
      <selection activeCell="G6" sqref="G6"/>
    </sheetView>
  </sheetViews>
  <sheetFormatPr defaultColWidth="9.625" defaultRowHeight="32.25" customHeight="1"/>
  <cols>
    <col min="1" max="1" width="4.75" style="1" hidden="1" customWidth="1"/>
    <col min="2" max="2" width="25.125" style="1" bestFit="1" customWidth="1"/>
    <col min="3" max="5" width="13.375" style="1" customWidth="1"/>
    <col min="6" max="6" width="13.375" style="32" customWidth="1"/>
    <col min="7" max="9" width="13.375" style="1" customWidth="1"/>
    <col min="10" max="10" width="13.375" style="2" customWidth="1"/>
    <col min="11" max="16384" width="9.625" style="1"/>
  </cols>
  <sheetData>
    <row r="1" spans="1:10" ht="51" customHeight="1">
      <c r="A1" s="18" t="s">
        <v>43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2.25" customHeight="1">
      <c r="I2" s="25" t="s">
        <v>35</v>
      </c>
      <c r="J2" s="25"/>
    </row>
    <row r="3" spans="1:10" s="3" customFormat="1" ht="33" customHeight="1">
      <c r="A3" s="19" t="s">
        <v>24</v>
      </c>
      <c r="B3" s="21" t="s">
        <v>25</v>
      </c>
      <c r="C3" s="13" t="s">
        <v>34</v>
      </c>
      <c r="D3" s="34" t="s">
        <v>39</v>
      </c>
      <c r="E3" s="35"/>
      <c r="F3" s="36" t="s">
        <v>40</v>
      </c>
      <c r="G3" s="36"/>
      <c r="H3" s="28" t="s">
        <v>36</v>
      </c>
      <c r="I3" s="29" t="s">
        <v>33</v>
      </c>
      <c r="J3" s="23" t="s">
        <v>26</v>
      </c>
    </row>
    <row r="4" spans="1:10" s="3" customFormat="1" ht="39">
      <c r="A4" s="20"/>
      <c r="B4" s="22"/>
      <c r="C4" s="14"/>
      <c r="D4" s="10" t="s">
        <v>38</v>
      </c>
      <c r="E4" s="42" t="s">
        <v>42</v>
      </c>
      <c r="F4" s="33" t="s">
        <v>41</v>
      </c>
      <c r="G4" s="42" t="s">
        <v>42</v>
      </c>
      <c r="H4" s="30"/>
      <c r="I4" s="31"/>
      <c r="J4" s="24"/>
    </row>
    <row r="5" spans="1:10" s="6" customFormat="1" ht="32.25" customHeight="1">
      <c r="A5" s="4">
        <v>1</v>
      </c>
      <c r="B5" s="5" t="s">
        <v>0</v>
      </c>
      <c r="C5" s="8">
        <v>271</v>
      </c>
      <c r="D5" s="26">
        <f>C5*0.025</f>
        <v>6.7750000000000004</v>
      </c>
      <c r="E5" s="38">
        <v>7</v>
      </c>
      <c r="F5" s="26">
        <f>C5*0.02</f>
        <v>5.42</v>
      </c>
      <c r="G5" s="38">
        <v>5</v>
      </c>
      <c r="H5" s="41"/>
      <c r="I5" s="41"/>
      <c r="J5" s="39">
        <f>E5+G5+H5+I5</f>
        <v>12</v>
      </c>
    </row>
    <row r="6" spans="1:10" s="6" customFormat="1" ht="32.25" customHeight="1">
      <c r="A6" s="4">
        <v>2</v>
      </c>
      <c r="B6" s="5" t="s">
        <v>27</v>
      </c>
      <c r="C6" s="8">
        <v>66</v>
      </c>
      <c r="D6" s="26">
        <f t="shared" ref="D6:D33" si="0">C6*0.025</f>
        <v>1.6500000000000001</v>
      </c>
      <c r="E6" s="38">
        <v>2</v>
      </c>
      <c r="F6" s="26">
        <f t="shared" ref="F6:F33" si="1">C6*0.02</f>
        <v>1.32</v>
      </c>
      <c r="G6" s="38">
        <v>1</v>
      </c>
      <c r="H6" s="41"/>
      <c r="I6" s="41"/>
      <c r="J6" s="39">
        <f t="shared" ref="J6:J33" si="2">E6+G6+H6+I6</f>
        <v>3</v>
      </c>
    </row>
    <row r="7" spans="1:10" s="6" customFormat="1" ht="32.25" customHeight="1">
      <c r="A7" s="4">
        <v>3</v>
      </c>
      <c r="B7" s="5" t="s">
        <v>1</v>
      </c>
      <c r="C7" s="8">
        <v>103</v>
      </c>
      <c r="D7" s="26">
        <f t="shared" si="0"/>
        <v>2.5750000000000002</v>
      </c>
      <c r="E7" s="38">
        <v>3</v>
      </c>
      <c r="F7" s="26">
        <f t="shared" si="1"/>
        <v>2.06</v>
      </c>
      <c r="G7" s="38">
        <v>2</v>
      </c>
      <c r="H7" s="41"/>
      <c r="I7" s="41"/>
      <c r="J7" s="39">
        <f t="shared" si="2"/>
        <v>5</v>
      </c>
    </row>
    <row r="8" spans="1:10" s="6" customFormat="1" ht="32.25" customHeight="1">
      <c r="A8" s="4">
        <v>4</v>
      </c>
      <c r="B8" s="5" t="s">
        <v>28</v>
      </c>
      <c r="C8" s="8">
        <v>75</v>
      </c>
      <c r="D8" s="26">
        <f t="shared" si="0"/>
        <v>1.875</v>
      </c>
      <c r="E8" s="38">
        <v>2</v>
      </c>
      <c r="F8" s="26">
        <f t="shared" si="1"/>
        <v>1.5</v>
      </c>
      <c r="G8" s="38">
        <v>2</v>
      </c>
      <c r="H8" s="41"/>
      <c r="I8" s="41"/>
      <c r="J8" s="39">
        <f t="shared" si="2"/>
        <v>4</v>
      </c>
    </row>
    <row r="9" spans="1:10" s="6" customFormat="1" ht="32.25" customHeight="1">
      <c r="A9" s="4">
        <v>5</v>
      </c>
      <c r="B9" s="5" t="s">
        <v>29</v>
      </c>
      <c r="C9" s="8">
        <v>121</v>
      </c>
      <c r="D9" s="26">
        <f t="shared" si="0"/>
        <v>3.0250000000000004</v>
      </c>
      <c r="E9" s="38">
        <v>3</v>
      </c>
      <c r="F9" s="26">
        <f t="shared" si="1"/>
        <v>2.42</v>
      </c>
      <c r="G9" s="38">
        <v>2</v>
      </c>
      <c r="H9" s="41"/>
      <c r="I9" s="41"/>
      <c r="J9" s="39">
        <f t="shared" si="2"/>
        <v>5</v>
      </c>
    </row>
    <row r="10" spans="1:10" s="6" customFormat="1" ht="32.25" customHeight="1">
      <c r="A10" s="4">
        <v>6</v>
      </c>
      <c r="B10" s="5" t="s">
        <v>2</v>
      </c>
      <c r="C10" s="8">
        <v>337</v>
      </c>
      <c r="D10" s="26">
        <f t="shared" si="0"/>
        <v>8.4250000000000007</v>
      </c>
      <c r="E10" s="38">
        <v>8</v>
      </c>
      <c r="F10" s="26">
        <f t="shared" si="1"/>
        <v>6.74</v>
      </c>
      <c r="G10" s="38">
        <v>7</v>
      </c>
      <c r="H10" s="41"/>
      <c r="I10" s="41"/>
      <c r="J10" s="39">
        <f t="shared" si="2"/>
        <v>15</v>
      </c>
    </row>
    <row r="11" spans="1:10" s="6" customFormat="1" ht="32.25" customHeight="1">
      <c r="A11" s="4">
        <v>7</v>
      </c>
      <c r="B11" s="5" t="s">
        <v>3</v>
      </c>
      <c r="C11" s="8">
        <v>106</v>
      </c>
      <c r="D11" s="26">
        <f t="shared" si="0"/>
        <v>2.6500000000000004</v>
      </c>
      <c r="E11" s="38">
        <v>3</v>
      </c>
      <c r="F11" s="26">
        <f t="shared" si="1"/>
        <v>2.12</v>
      </c>
      <c r="G11" s="38">
        <v>2</v>
      </c>
      <c r="H11" s="41"/>
      <c r="I11" s="41"/>
      <c r="J11" s="39">
        <f t="shared" si="2"/>
        <v>5</v>
      </c>
    </row>
    <row r="12" spans="1:10" s="6" customFormat="1" ht="32.25" customHeight="1">
      <c r="A12" s="4">
        <v>8</v>
      </c>
      <c r="B12" s="5" t="s">
        <v>4</v>
      </c>
      <c r="C12" s="8">
        <v>238</v>
      </c>
      <c r="D12" s="26">
        <f t="shared" si="0"/>
        <v>5.95</v>
      </c>
      <c r="E12" s="38">
        <v>6</v>
      </c>
      <c r="F12" s="26">
        <f t="shared" si="1"/>
        <v>4.76</v>
      </c>
      <c r="G12" s="38">
        <v>5</v>
      </c>
      <c r="H12" s="41"/>
      <c r="I12" s="41"/>
      <c r="J12" s="39">
        <f t="shared" si="2"/>
        <v>11</v>
      </c>
    </row>
    <row r="13" spans="1:10" s="6" customFormat="1" ht="32.25" customHeight="1">
      <c r="A13" s="4">
        <v>9</v>
      </c>
      <c r="B13" s="5" t="s">
        <v>5</v>
      </c>
      <c r="C13" s="8">
        <v>94</v>
      </c>
      <c r="D13" s="26">
        <f t="shared" si="0"/>
        <v>2.35</v>
      </c>
      <c r="E13" s="38">
        <v>2</v>
      </c>
      <c r="F13" s="26">
        <f t="shared" si="1"/>
        <v>1.8800000000000001</v>
      </c>
      <c r="G13" s="38">
        <v>2</v>
      </c>
      <c r="H13" s="41"/>
      <c r="I13" s="41"/>
      <c r="J13" s="39">
        <f t="shared" si="2"/>
        <v>4</v>
      </c>
    </row>
    <row r="14" spans="1:10" s="6" customFormat="1" ht="32.25" customHeight="1">
      <c r="A14" s="4">
        <v>10</v>
      </c>
      <c r="B14" s="5" t="s">
        <v>6</v>
      </c>
      <c r="C14" s="8">
        <v>189</v>
      </c>
      <c r="D14" s="26">
        <f t="shared" si="0"/>
        <v>4.7250000000000005</v>
      </c>
      <c r="E14" s="38">
        <v>5</v>
      </c>
      <c r="F14" s="26">
        <f t="shared" si="1"/>
        <v>3.7800000000000002</v>
      </c>
      <c r="G14" s="38">
        <v>4</v>
      </c>
      <c r="H14" s="41"/>
      <c r="I14" s="41"/>
      <c r="J14" s="39">
        <f t="shared" si="2"/>
        <v>9</v>
      </c>
    </row>
    <row r="15" spans="1:10" s="6" customFormat="1" ht="32.25" customHeight="1">
      <c r="A15" s="4">
        <v>11</v>
      </c>
      <c r="B15" s="5" t="s">
        <v>7</v>
      </c>
      <c r="C15" s="8">
        <v>368</v>
      </c>
      <c r="D15" s="26">
        <f t="shared" si="0"/>
        <v>9.2000000000000011</v>
      </c>
      <c r="E15" s="38">
        <v>9</v>
      </c>
      <c r="F15" s="26">
        <f t="shared" si="1"/>
        <v>7.36</v>
      </c>
      <c r="G15" s="38">
        <v>7</v>
      </c>
      <c r="H15" s="41"/>
      <c r="I15" s="41"/>
      <c r="J15" s="39">
        <f t="shared" si="2"/>
        <v>16</v>
      </c>
    </row>
    <row r="16" spans="1:10" s="6" customFormat="1" ht="32.25" customHeight="1">
      <c r="A16" s="4">
        <v>12</v>
      </c>
      <c r="B16" s="5" t="s">
        <v>8</v>
      </c>
      <c r="C16" s="8">
        <v>228</v>
      </c>
      <c r="D16" s="26">
        <f t="shared" si="0"/>
        <v>5.7</v>
      </c>
      <c r="E16" s="38">
        <v>6</v>
      </c>
      <c r="F16" s="26">
        <f t="shared" si="1"/>
        <v>4.5600000000000005</v>
      </c>
      <c r="G16" s="38">
        <v>5</v>
      </c>
      <c r="H16" s="41"/>
      <c r="I16" s="41"/>
      <c r="J16" s="39">
        <f t="shared" si="2"/>
        <v>11</v>
      </c>
    </row>
    <row r="17" spans="1:10" s="6" customFormat="1" ht="32.25" customHeight="1">
      <c r="A17" s="4">
        <v>13</v>
      </c>
      <c r="B17" s="5" t="s">
        <v>32</v>
      </c>
      <c r="C17" s="8">
        <v>149</v>
      </c>
      <c r="D17" s="26">
        <f t="shared" si="0"/>
        <v>3.7250000000000001</v>
      </c>
      <c r="E17" s="38">
        <v>4</v>
      </c>
      <c r="F17" s="26">
        <f t="shared" si="1"/>
        <v>2.98</v>
      </c>
      <c r="G17" s="38">
        <v>3</v>
      </c>
      <c r="H17" s="41">
        <v>2</v>
      </c>
      <c r="I17" s="41"/>
      <c r="J17" s="39">
        <f t="shared" si="2"/>
        <v>9</v>
      </c>
    </row>
    <row r="18" spans="1:10" s="6" customFormat="1" ht="32.25" customHeight="1">
      <c r="A18" s="4">
        <v>14</v>
      </c>
      <c r="B18" s="5" t="s">
        <v>9</v>
      </c>
      <c r="C18" s="8">
        <v>112</v>
      </c>
      <c r="D18" s="26">
        <f t="shared" si="0"/>
        <v>2.8000000000000003</v>
      </c>
      <c r="E18" s="38">
        <v>3</v>
      </c>
      <c r="F18" s="26">
        <f t="shared" si="1"/>
        <v>2.2400000000000002</v>
      </c>
      <c r="G18" s="38">
        <v>2</v>
      </c>
      <c r="H18" s="41"/>
      <c r="I18" s="41"/>
      <c r="J18" s="39">
        <f t="shared" si="2"/>
        <v>5</v>
      </c>
    </row>
    <row r="19" spans="1:10" s="6" customFormat="1" ht="32.25" customHeight="1">
      <c r="A19" s="4">
        <v>15</v>
      </c>
      <c r="B19" s="5" t="s">
        <v>10</v>
      </c>
      <c r="C19" s="8">
        <v>148</v>
      </c>
      <c r="D19" s="26">
        <f t="shared" si="0"/>
        <v>3.7</v>
      </c>
      <c r="E19" s="38">
        <v>4</v>
      </c>
      <c r="F19" s="26">
        <f t="shared" si="1"/>
        <v>2.96</v>
      </c>
      <c r="G19" s="38">
        <v>3</v>
      </c>
      <c r="H19" s="41"/>
      <c r="I19" s="41"/>
      <c r="J19" s="39">
        <f t="shared" si="2"/>
        <v>7</v>
      </c>
    </row>
    <row r="20" spans="1:10" s="6" customFormat="1" ht="32.25" customHeight="1">
      <c r="A20" s="4">
        <v>16</v>
      </c>
      <c r="B20" s="5" t="s">
        <v>11</v>
      </c>
      <c r="C20" s="8">
        <v>153</v>
      </c>
      <c r="D20" s="26">
        <f t="shared" si="0"/>
        <v>3.8250000000000002</v>
      </c>
      <c r="E20" s="38">
        <v>4</v>
      </c>
      <c r="F20" s="26">
        <f t="shared" si="1"/>
        <v>3.06</v>
      </c>
      <c r="G20" s="38">
        <v>3</v>
      </c>
      <c r="H20" s="41"/>
      <c r="I20" s="41"/>
      <c r="J20" s="39">
        <f t="shared" si="2"/>
        <v>7</v>
      </c>
    </row>
    <row r="21" spans="1:10" s="6" customFormat="1" ht="32.25" customHeight="1">
      <c r="A21" s="4">
        <v>17</v>
      </c>
      <c r="B21" s="5" t="s">
        <v>12</v>
      </c>
      <c r="C21" s="8">
        <v>166</v>
      </c>
      <c r="D21" s="26">
        <f t="shared" si="0"/>
        <v>4.1500000000000004</v>
      </c>
      <c r="E21" s="38">
        <v>4</v>
      </c>
      <c r="F21" s="26">
        <f t="shared" si="1"/>
        <v>3.3200000000000003</v>
      </c>
      <c r="G21" s="38">
        <v>3</v>
      </c>
      <c r="H21" s="41"/>
      <c r="I21" s="41"/>
      <c r="J21" s="39">
        <f t="shared" si="2"/>
        <v>7</v>
      </c>
    </row>
    <row r="22" spans="1:10" s="6" customFormat="1" ht="32.25" customHeight="1">
      <c r="A22" s="4">
        <v>18</v>
      </c>
      <c r="B22" s="5" t="s">
        <v>13</v>
      </c>
      <c r="C22" s="8">
        <v>125</v>
      </c>
      <c r="D22" s="26">
        <f t="shared" si="0"/>
        <v>3.125</v>
      </c>
      <c r="E22" s="38">
        <v>3</v>
      </c>
      <c r="F22" s="26">
        <f t="shared" si="1"/>
        <v>2.5</v>
      </c>
      <c r="G22" s="38">
        <v>3</v>
      </c>
      <c r="H22" s="41"/>
      <c r="I22" s="41"/>
      <c r="J22" s="39">
        <f t="shared" si="2"/>
        <v>6</v>
      </c>
    </row>
    <row r="23" spans="1:10" s="6" customFormat="1" ht="32.25" customHeight="1">
      <c r="A23" s="4">
        <v>19</v>
      </c>
      <c r="B23" s="5" t="s">
        <v>14</v>
      </c>
      <c r="C23" s="8">
        <v>155</v>
      </c>
      <c r="D23" s="26">
        <f t="shared" si="0"/>
        <v>3.875</v>
      </c>
      <c r="E23" s="38">
        <v>4</v>
      </c>
      <c r="F23" s="26">
        <f t="shared" si="1"/>
        <v>3.1</v>
      </c>
      <c r="G23" s="38">
        <v>3</v>
      </c>
      <c r="H23" s="41"/>
      <c r="I23" s="41"/>
      <c r="J23" s="39">
        <f t="shared" si="2"/>
        <v>7</v>
      </c>
    </row>
    <row r="24" spans="1:10" s="6" customFormat="1" ht="32.25" customHeight="1">
      <c r="A24" s="4">
        <v>20</v>
      </c>
      <c r="B24" s="5" t="s">
        <v>15</v>
      </c>
      <c r="C24" s="8">
        <v>123</v>
      </c>
      <c r="D24" s="26">
        <f t="shared" si="0"/>
        <v>3.0750000000000002</v>
      </c>
      <c r="E24" s="38">
        <v>3</v>
      </c>
      <c r="F24" s="26">
        <f t="shared" si="1"/>
        <v>2.46</v>
      </c>
      <c r="G24" s="38">
        <v>3</v>
      </c>
      <c r="H24" s="41"/>
      <c r="I24" s="41"/>
      <c r="J24" s="39">
        <f t="shared" si="2"/>
        <v>6</v>
      </c>
    </row>
    <row r="25" spans="1:10" s="6" customFormat="1" ht="32.25" customHeight="1">
      <c r="A25" s="4">
        <v>21</v>
      </c>
      <c r="B25" s="5" t="s">
        <v>30</v>
      </c>
      <c r="C25" s="8">
        <v>160</v>
      </c>
      <c r="D25" s="26">
        <f t="shared" si="0"/>
        <v>4</v>
      </c>
      <c r="E25" s="38">
        <v>4</v>
      </c>
      <c r="F25" s="26">
        <f t="shared" si="1"/>
        <v>3.2</v>
      </c>
      <c r="G25" s="38">
        <v>3</v>
      </c>
      <c r="H25" s="41"/>
      <c r="I25" s="41"/>
      <c r="J25" s="39">
        <f t="shared" si="2"/>
        <v>7</v>
      </c>
    </row>
    <row r="26" spans="1:10" s="6" customFormat="1" ht="32.25" customHeight="1">
      <c r="A26" s="4">
        <v>22</v>
      </c>
      <c r="B26" s="5" t="s">
        <v>16</v>
      </c>
      <c r="C26" s="8">
        <v>261</v>
      </c>
      <c r="D26" s="26">
        <f t="shared" si="0"/>
        <v>6.5250000000000004</v>
      </c>
      <c r="E26" s="38">
        <v>7</v>
      </c>
      <c r="F26" s="26">
        <f t="shared" si="1"/>
        <v>5.22</v>
      </c>
      <c r="G26" s="38">
        <v>5</v>
      </c>
      <c r="H26" s="41">
        <v>2</v>
      </c>
      <c r="I26" s="41"/>
      <c r="J26" s="39">
        <f t="shared" si="2"/>
        <v>14</v>
      </c>
    </row>
    <row r="27" spans="1:10" s="6" customFormat="1" ht="32.25" customHeight="1">
      <c r="A27" s="4">
        <v>23</v>
      </c>
      <c r="B27" s="5" t="s">
        <v>17</v>
      </c>
      <c r="C27" s="8">
        <v>189</v>
      </c>
      <c r="D27" s="26">
        <f t="shared" si="0"/>
        <v>4.7250000000000005</v>
      </c>
      <c r="E27" s="38">
        <v>5</v>
      </c>
      <c r="F27" s="26">
        <f t="shared" si="1"/>
        <v>3.7800000000000002</v>
      </c>
      <c r="G27" s="38">
        <v>4</v>
      </c>
      <c r="H27" s="41"/>
      <c r="I27" s="41"/>
      <c r="J27" s="39">
        <f t="shared" si="2"/>
        <v>9</v>
      </c>
    </row>
    <row r="28" spans="1:10" s="6" customFormat="1" ht="32.25" customHeight="1">
      <c r="A28" s="4">
        <v>24</v>
      </c>
      <c r="B28" s="5" t="s">
        <v>18</v>
      </c>
      <c r="C28" s="8">
        <v>154</v>
      </c>
      <c r="D28" s="26">
        <f t="shared" si="0"/>
        <v>3.85</v>
      </c>
      <c r="E28" s="38">
        <v>4</v>
      </c>
      <c r="F28" s="26">
        <f t="shared" si="1"/>
        <v>3.08</v>
      </c>
      <c r="G28" s="38">
        <v>3</v>
      </c>
      <c r="H28" s="41"/>
      <c r="I28" s="41"/>
      <c r="J28" s="39">
        <f t="shared" si="2"/>
        <v>7</v>
      </c>
    </row>
    <row r="29" spans="1:10" s="6" customFormat="1" ht="32.25" customHeight="1">
      <c r="A29" s="4">
        <v>25</v>
      </c>
      <c r="B29" s="5" t="s">
        <v>19</v>
      </c>
      <c r="C29" s="8">
        <v>75</v>
      </c>
      <c r="D29" s="26">
        <f t="shared" si="0"/>
        <v>1.875</v>
      </c>
      <c r="E29" s="38">
        <v>2</v>
      </c>
      <c r="F29" s="26">
        <f t="shared" si="1"/>
        <v>1.5</v>
      </c>
      <c r="G29" s="38">
        <v>2</v>
      </c>
      <c r="H29" s="41"/>
      <c r="I29" s="41"/>
      <c r="J29" s="39">
        <f t="shared" si="2"/>
        <v>4</v>
      </c>
    </row>
    <row r="30" spans="1:10" s="6" customFormat="1" ht="32.25" customHeight="1">
      <c r="A30" s="4">
        <v>26</v>
      </c>
      <c r="B30" s="5" t="s">
        <v>20</v>
      </c>
      <c r="C30" s="8">
        <v>258</v>
      </c>
      <c r="D30" s="26">
        <f t="shared" si="0"/>
        <v>6.45</v>
      </c>
      <c r="E30" s="38">
        <v>7</v>
      </c>
      <c r="F30" s="26">
        <f t="shared" si="1"/>
        <v>5.16</v>
      </c>
      <c r="G30" s="38">
        <v>5</v>
      </c>
      <c r="H30" s="41"/>
      <c r="I30" s="41"/>
      <c r="J30" s="39">
        <f t="shared" si="2"/>
        <v>12</v>
      </c>
    </row>
    <row r="31" spans="1:10" s="6" customFormat="1" ht="32.25" customHeight="1">
      <c r="A31" s="4">
        <v>27</v>
      </c>
      <c r="B31" s="5" t="s">
        <v>21</v>
      </c>
      <c r="C31" s="8">
        <v>110</v>
      </c>
      <c r="D31" s="26">
        <f t="shared" si="0"/>
        <v>2.75</v>
      </c>
      <c r="E31" s="38">
        <v>3</v>
      </c>
      <c r="F31" s="26">
        <f t="shared" si="1"/>
        <v>2.2000000000000002</v>
      </c>
      <c r="G31" s="38">
        <v>2</v>
      </c>
      <c r="H31" s="41"/>
      <c r="I31" s="41"/>
      <c r="J31" s="39">
        <f t="shared" si="2"/>
        <v>5</v>
      </c>
    </row>
    <row r="32" spans="1:10" s="6" customFormat="1" ht="32.25" customHeight="1">
      <c r="A32" s="4">
        <v>28</v>
      </c>
      <c r="B32" s="5" t="s">
        <v>22</v>
      </c>
      <c r="C32" s="8">
        <v>158</v>
      </c>
      <c r="D32" s="26">
        <f t="shared" si="0"/>
        <v>3.95</v>
      </c>
      <c r="E32" s="38">
        <v>4</v>
      </c>
      <c r="F32" s="26">
        <f t="shared" si="1"/>
        <v>3.16</v>
      </c>
      <c r="G32" s="38">
        <v>3</v>
      </c>
      <c r="H32" s="41"/>
      <c r="I32" s="41"/>
      <c r="J32" s="39">
        <f t="shared" si="2"/>
        <v>7</v>
      </c>
    </row>
    <row r="33" spans="1:10" s="6" customFormat="1" ht="32.25" customHeight="1">
      <c r="A33" s="4">
        <v>29</v>
      </c>
      <c r="B33" s="5" t="s">
        <v>23</v>
      </c>
      <c r="C33" s="8">
        <v>297</v>
      </c>
      <c r="D33" s="26">
        <f t="shared" si="0"/>
        <v>7.4250000000000007</v>
      </c>
      <c r="E33" s="38">
        <v>6</v>
      </c>
      <c r="F33" s="26">
        <f t="shared" si="1"/>
        <v>5.94</v>
      </c>
      <c r="G33" s="38">
        <v>6</v>
      </c>
      <c r="H33" s="41">
        <v>4</v>
      </c>
      <c r="I33" s="41"/>
      <c r="J33" s="39">
        <f t="shared" si="2"/>
        <v>16</v>
      </c>
    </row>
    <row r="34" spans="1:10" s="6" customFormat="1" ht="32.25" customHeight="1">
      <c r="A34" s="11" t="s">
        <v>31</v>
      </c>
      <c r="B34" s="12"/>
      <c r="C34" s="7">
        <f>SUM(C5:C33)</f>
        <v>4989</v>
      </c>
      <c r="D34" s="27">
        <f>SUM(D5:D33)</f>
        <v>124.72500000000002</v>
      </c>
      <c r="E34" s="37">
        <f>SUM(E5:E33)</f>
        <v>127</v>
      </c>
      <c r="F34" s="9">
        <f>SUM(F5:F33)</f>
        <v>99.779999999999987</v>
      </c>
      <c r="G34" s="37">
        <f>SUM(G5:G33)</f>
        <v>100</v>
      </c>
      <c r="H34" s="37">
        <v>8</v>
      </c>
      <c r="I34" s="37">
        <v>28</v>
      </c>
      <c r="J34" s="40">
        <f>I34+H34+G34+E34</f>
        <v>263</v>
      </c>
    </row>
    <row r="35" spans="1:10" s="6" customFormat="1" ht="72.75" customHeight="1">
      <c r="A35" s="15" t="s">
        <v>37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ht="32.2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</row>
  </sheetData>
  <mergeCells count="13">
    <mergeCell ref="A34:B34"/>
    <mergeCell ref="A35:J35"/>
    <mergeCell ref="A36:J36"/>
    <mergeCell ref="A1:J1"/>
    <mergeCell ref="A3:A4"/>
    <mergeCell ref="B3:B4"/>
    <mergeCell ref="C3:C4"/>
    <mergeCell ref="J3:J4"/>
    <mergeCell ref="I2:J2"/>
    <mergeCell ref="D3:E3"/>
    <mergeCell ref="F3:G3"/>
    <mergeCell ref="H3:H4"/>
    <mergeCell ref="I3:I4"/>
  </mergeCells>
  <phoneticPr fontId="1" type="noConversion"/>
  <pageMargins left="0.51" right="0.51181102362204722" top="0.47" bottom="0.19685039370078741" header="0.44" footer="0.23622047244094491"/>
  <pageSetup paperSize="9" scale="6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학과배정인원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2016-03-31T04:02:56Z</cp:lastPrinted>
  <dcterms:created xsi:type="dcterms:W3CDTF">2016-03-21T23:54:17Z</dcterms:created>
  <dcterms:modified xsi:type="dcterms:W3CDTF">2016-03-31T04:03:06Z</dcterms:modified>
</cp:coreProperties>
</file>